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tgerma\OneDrive - George Mason University - O365 Production\Program of Study PHD BCB\"/>
    </mc:Choice>
  </mc:AlternateContent>
  <xr:revisionPtr revIDLastSave="1" documentId="14_{17AAD850-B446-4288-9733-EF3DAF95A08F}" xr6:coauthVersionLast="36" xr6:coauthVersionMax="36" xr10:uidLastSave="{95C528C9-5909-47B2-BA56-763928E08A5A}"/>
  <bookViews>
    <workbookView xWindow="0" yWindow="0" windowWidth="23040" windowHeight="9060" xr2:uid="{00000000-000D-0000-FFFF-FFFF00000000}"/>
  </bookViews>
  <sheets>
    <sheet name="Sheet1" sheetId="1" r:id="rId1"/>
  </sheets>
  <definedNames>
    <definedName name="_xlnm._FilterDatabase" localSheetId="0" hidden="1">Sheet1!$A$7:$B$7</definedName>
    <definedName name="_xlnm.Print_Area" localSheetId="0">Sheet1!$A$1:$H$64</definedName>
  </definedNames>
  <calcPr calcId="191029"/>
</workbook>
</file>

<file path=xl/calcChain.xml><?xml version="1.0" encoding="utf-8"?>
<calcChain xmlns="http://schemas.openxmlformats.org/spreadsheetml/2006/main">
  <c r="G59" i="1" l="1"/>
  <c r="E18" i="1" l="1"/>
  <c r="G18" i="1" s="1"/>
  <c r="E15" i="1"/>
  <c r="G15" i="1" s="1"/>
  <c r="K34" i="1"/>
  <c r="K35" i="1"/>
  <c r="K36" i="1"/>
  <c r="K37" i="1"/>
  <c r="K38" i="1"/>
  <c r="K39" i="1"/>
  <c r="K45" i="1"/>
  <c r="K24" i="1"/>
  <c r="K25" i="1"/>
  <c r="K26" i="1"/>
  <c r="K27" i="1"/>
  <c r="K17" i="1"/>
  <c r="E24" i="1"/>
  <c r="G24" i="1" s="1"/>
  <c r="E27" i="1"/>
  <c r="G27" i="1" s="1"/>
  <c r="E26" i="1"/>
  <c r="G26" i="1" s="1"/>
  <c r="E25" i="1"/>
  <c r="G25" i="1" s="1"/>
  <c r="E16" i="1"/>
  <c r="G16" i="1" s="1"/>
  <c r="E17" i="1"/>
  <c r="G17" i="1" s="1"/>
  <c r="G33" i="1"/>
  <c r="G34" i="1"/>
  <c r="G35" i="1"/>
  <c r="G51" i="1"/>
  <c r="K51" i="1"/>
  <c r="G52" i="1"/>
  <c r="B52" i="1"/>
  <c r="B51" i="1"/>
  <c r="G45" i="1"/>
  <c r="G39" i="1"/>
  <c r="G38" i="1"/>
  <c r="G37" i="1"/>
  <c r="G36" i="1"/>
  <c r="E19" i="1"/>
  <c r="G19" i="1" s="1"/>
  <c r="E20" i="1"/>
  <c r="G20" i="1" s="1"/>
  <c r="E21" i="1"/>
  <c r="G21" i="1" s="1"/>
  <c r="E22" i="1"/>
  <c r="G22" i="1" s="1"/>
  <c r="E23" i="1"/>
  <c r="G23" i="1" s="1"/>
  <c r="G53" i="1"/>
  <c r="G54" i="1"/>
  <c r="K54" i="1"/>
  <c r="G55" i="1"/>
  <c r="K55" i="1"/>
  <c r="G56" i="1"/>
  <c r="K16" i="1"/>
  <c r="K18" i="1"/>
  <c r="K19" i="1"/>
  <c r="K20" i="1"/>
  <c r="K21" i="1"/>
  <c r="K22" i="1"/>
  <c r="K23" i="1"/>
  <c r="K33" i="1"/>
  <c r="K52" i="1"/>
  <c r="K53" i="1"/>
  <c r="K56" i="1"/>
  <c r="B53" i="1"/>
  <c r="B54" i="1"/>
  <c r="B55" i="1"/>
  <c r="B56" i="1"/>
  <c r="K15" i="1"/>
  <c r="G57" i="1" l="1"/>
  <c r="G46" i="1"/>
  <c r="K59" i="1"/>
  <c r="E28" i="1"/>
  <c r="G28" i="1"/>
</calcChain>
</file>

<file path=xl/sharedStrings.xml><?xml version="1.0" encoding="utf-8"?>
<sst xmlns="http://schemas.openxmlformats.org/spreadsheetml/2006/main" count="109" uniqueCount="77">
  <si>
    <t>Credits</t>
  </si>
  <si>
    <t xml:space="preserve"> Totals</t>
  </si>
  <si>
    <t>1) Fill in only yellow highlighted cells by directly</t>
  </si>
  <si>
    <t xml:space="preserve">  entering the information or using the drop-down menus</t>
  </si>
  <si>
    <r>
      <t xml:space="preserve">BINF Core Requirements </t>
    </r>
    <r>
      <rPr>
        <sz val="12"/>
        <rFont val="Arial"/>
        <family val="2"/>
      </rPr>
      <t>(25 credits)</t>
    </r>
    <phoneticPr fontId="3" type="noConversion"/>
  </si>
  <si>
    <t>Numerical Methods</t>
    <phoneticPr fontId="3" type="noConversion"/>
  </si>
  <si>
    <t>BINF 701</t>
    <phoneticPr fontId="3" type="noConversion"/>
  </si>
  <si>
    <t>BINF 704</t>
    <phoneticPr fontId="3" type="noConversion"/>
  </si>
  <si>
    <t>Colloquium in Bioinformatics 1</t>
    <phoneticPr fontId="3" type="noConversion"/>
  </si>
  <si>
    <t>Colloquium in Bioinformatics 2</t>
    <phoneticPr fontId="3" type="noConversion"/>
  </si>
  <si>
    <t>Colloquium in Bioinformatics 3</t>
    <phoneticPr fontId="3" type="noConversion"/>
  </si>
  <si>
    <t>BINF 702</t>
    <phoneticPr fontId="3" type="noConversion"/>
  </si>
  <si>
    <t>BINF 705</t>
    <phoneticPr fontId="3" type="noConversion"/>
  </si>
  <si>
    <t>Research Ethics</t>
    <phoneticPr fontId="3" type="noConversion"/>
  </si>
  <si>
    <t>BINF 730</t>
    <phoneticPr fontId="3" type="noConversion"/>
  </si>
  <si>
    <t>Biological Sequence Analysis</t>
    <phoneticPr fontId="3" type="noConversion"/>
  </si>
  <si>
    <t>BINF 731</t>
    <phoneticPr fontId="3" type="noConversion"/>
  </si>
  <si>
    <t>Protein Structure Analysis</t>
    <phoneticPr fontId="3" type="noConversion"/>
  </si>
  <si>
    <t>BINF 740</t>
    <phoneticPr fontId="3" type="noConversion"/>
  </si>
  <si>
    <t>Biophysics</t>
    <phoneticPr fontId="3" type="noConversion"/>
  </si>
  <si>
    <t>BINF 690</t>
    <phoneticPr fontId="3" type="noConversion"/>
  </si>
  <si>
    <t xml:space="preserve">Course # </t>
  </si>
  <si>
    <t>Course Name</t>
  </si>
  <si>
    <t>Semester</t>
  </si>
  <si>
    <t>Doctoral Dissertation Proposal</t>
  </si>
  <si>
    <t>Doctoral Dissertation Research</t>
  </si>
  <si>
    <t>Total</t>
  </si>
  <si>
    <t>Program of Study</t>
  </si>
  <si>
    <t>Fall</t>
  </si>
  <si>
    <t>Spring</t>
  </si>
  <si>
    <t>Yes</t>
  </si>
  <si>
    <t>No</t>
  </si>
  <si>
    <t>Lab Rotation 1</t>
  </si>
  <si>
    <t>Lab Rotation 2</t>
  </si>
  <si>
    <t>Lab Rotation 3</t>
  </si>
  <si>
    <t>A</t>
  </si>
  <si>
    <t>B</t>
  </si>
  <si>
    <t>C</t>
  </si>
  <si>
    <t>Grade</t>
  </si>
  <si>
    <t>Year</t>
  </si>
  <si>
    <t>A+</t>
  </si>
  <si>
    <t>A-</t>
  </si>
  <si>
    <t>B+</t>
  </si>
  <si>
    <t>B-</t>
  </si>
  <si>
    <t>Incomplete</t>
  </si>
  <si>
    <t>Instructions:</t>
  </si>
  <si>
    <t>5) Enter grades in the "Grade" column</t>
  </si>
  <si>
    <t>Summer</t>
  </si>
  <si>
    <t>Satisfactory</t>
  </si>
  <si>
    <t>In Progress</t>
  </si>
  <si>
    <t>Student name:</t>
  </si>
  <si>
    <t>Waived</t>
  </si>
  <si>
    <t>BINF 998</t>
  </si>
  <si>
    <t>BINF 999</t>
  </si>
  <si>
    <t xml:space="preserve">Grand Total = </t>
  </si>
  <si>
    <t>72 credits minimum</t>
  </si>
  <si>
    <t>Total 998 + 999 credits</t>
  </si>
  <si>
    <t>Biological Data Analysis</t>
  </si>
  <si>
    <t>Mason ID:</t>
  </si>
  <si>
    <t>ROC</t>
  </si>
  <si>
    <t xml:space="preserve"> </t>
  </si>
  <si>
    <r>
      <t xml:space="preserve">3) For classes that have been waived, select </t>
    </r>
    <r>
      <rPr>
        <b/>
        <sz val="11"/>
        <rFont val="Arial"/>
        <family val="2"/>
      </rPr>
      <t>Yes</t>
    </r>
  </si>
  <si>
    <t>Student Signature _________________________________________________  Date __________________________________</t>
  </si>
  <si>
    <t>Faculty Advisor Signature _________________________________________  Date ___________________________________</t>
  </si>
  <si>
    <t xml:space="preserve">4) Enter M.S. courses  and number of credits </t>
  </si>
  <si>
    <t xml:space="preserve">PhD Bioinformatics and </t>
  </si>
  <si>
    <t>Computational Biology</t>
  </si>
  <si>
    <r>
      <t xml:space="preserve">    in the "Waived" column - </t>
    </r>
    <r>
      <rPr>
        <b/>
        <sz val="11"/>
        <rFont val="Arial"/>
        <family val="2"/>
      </rPr>
      <t>Do not list credits</t>
    </r>
  </si>
  <si>
    <t>Systems Biology</t>
  </si>
  <si>
    <t>BINF 703</t>
  </si>
  <si>
    <t>1st PhD term:</t>
  </si>
  <si>
    <t>2) Enter first PhD term, Name, Mason email, and Student ID</t>
  </si>
  <si>
    <t>GMU Email:</t>
  </si>
  <si>
    <r>
      <t xml:space="preserve">Dissertation Credits </t>
    </r>
    <r>
      <rPr>
        <b/>
        <sz val="11"/>
        <color rgb="FFFF0000"/>
        <rFont val="Arial"/>
        <family val="2"/>
      </rPr>
      <t>(Minimum 12 - Maximum 24)</t>
    </r>
  </si>
  <si>
    <t xml:space="preserve">  in the  "Masters Credits" area</t>
  </si>
  <si>
    <t>Electives</t>
  </si>
  <si>
    <t>including Master's transfer 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</si>
</sst>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0" fillId="0" borderId="0" xfId="0" applyProtection="1"/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1" fillId="0" borderId="0" xfId="0" applyFont="1" applyBorder="1" applyProtection="1"/>
    <xf numFmtId="0" fontId="0" fillId="0" borderId="0" xfId="0" applyBorder="1" applyProtection="1"/>
    <xf numFmtId="0" fontId="5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0" xfId="0" applyAlignment="1" applyProtection="1">
      <alignment horizontal="right"/>
    </xf>
    <xf numFmtId="0" fontId="0" fillId="0" borderId="1" xfId="0" applyBorder="1" applyProtection="1"/>
    <xf numFmtId="0" fontId="2" fillId="0" borderId="0" xfId="0" applyFont="1" applyProtection="1"/>
    <xf numFmtId="0" fontId="1" fillId="0" borderId="0" xfId="0" applyFont="1" applyProtection="1"/>
    <xf numFmtId="0" fontId="6" fillId="0" borderId="0" xfId="0" applyFont="1" applyAlignment="1" applyProtection="1">
      <alignment horizontal="center"/>
    </xf>
    <xf numFmtId="0" fontId="6" fillId="0" borderId="0" xfId="0" applyFont="1" applyProtection="1"/>
    <xf numFmtId="0" fontId="7" fillId="0" borderId="0" xfId="0" applyFont="1" applyProtection="1"/>
    <xf numFmtId="0" fontId="1" fillId="0" borderId="5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1" fillId="0" borderId="6" xfId="0" applyFont="1" applyBorder="1" applyAlignment="1" applyProtection="1">
      <alignment horizontal="left"/>
    </xf>
    <xf numFmtId="0" fontId="0" fillId="0" borderId="0" xfId="0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" fillId="0" borderId="1" xfId="0" applyFont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</xf>
    <xf numFmtId="0" fontId="5" fillId="0" borderId="1" xfId="0" applyFont="1" applyBorder="1" applyProtection="1"/>
    <xf numFmtId="0" fontId="6" fillId="0" borderId="0" xfId="0" applyFont="1"/>
    <xf numFmtId="0" fontId="1" fillId="2" borderId="0" xfId="0" applyFont="1" applyFill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2" xfId="0" applyBorder="1" applyProtection="1"/>
    <xf numFmtId="0" fontId="0" fillId="0" borderId="8" xfId="0" applyBorder="1" applyProtection="1"/>
    <xf numFmtId="0" fontId="0" fillId="0" borderId="7" xfId="0" applyBorder="1" applyProtection="1"/>
    <xf numFmtId="0" fontId="7" fillId="0" borderId="0" xfId="0" applyFont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0" fillId="3" borderId="0" xfId="0" applyFill="1" applyAlignment="1" applyProtection="1">
      <alignment horizontal="left"/>
    </xf>
    <xf numFmtId="0" fontId="0" fillId="4" borderId="0" xfId="0" applyFill="1" applyBorder="1" applyAlignment="1" applyProtection="1">
      <alignment horizontal="left"/>
    </xf>
    <xf numFmtId="0" fontId="11" fillId="0" borderId="0" xfId="0" applyFont="1" applyProtection="1"/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6" fillId="5" borderId="0" xfId="0" applyFont="1" applyFill="1" applyAlignment="1" applyProtection="1">
      <alignment horizontal="right"/>
    </xf>
    <xf numFmtId="0" fontId="0" fillId="5" borderId="0" xfId="0" applyFill="1" applyAlignment="1" applyProtection="1">
      <alignment horizontal="center"/>
    </xf>
    <xf numFmtId="0" fontId="0" fillId="5" borderId="0" xfId="0" applyFill="1" applyProtection="1"/>
    <xf numFmtId="0" fontId="7" fillId="5" borderId="0" xfId="0" applyFont="1" applyFill="1" applyAlignment="1" applyProtection="1">
      <alignment horizontal="left"/>
    </xf>
    <xf numFmtId="0" fontId="7" fillId="5" borderId="0" xfId="0" applyFont="1" applyFill="1" applyAlignment="1" applyProtection="1">
      <alignment horizontal="center"/>
    </xf>
  </cellXfs>
  <cellStyles count="1">
    <cellStyle name="Normal" xfId="0" builtinId="0"/>
  </cellStyles>
  <dxfs count="1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71"/>
  <sheetViews>
    <sheetView tabSelected="1" zoomScaleNormal="100" zoomScaleSheetLayoutView="75" workbookViewId="0"/>
  </sheetViews>
  <sheetFormatPr defaultColWidth="8.7109375" defaultRowHeight="12.75" x14ac:dyDescent="0.2"/>
  <cols>
    <col min="1" max="1" width="16" style="8" customWidth="1"/>
    <col min="2" max="2" width="31.140625" style="8" customWidth="1"/>
    <col min="3" max="3" width="14.7109375" style="10" customWidth="1"/>
    <col min="4" max="4" width="11.7109375" style="10" customWidth="1"/>
    <col min="5" max="5" width="13" style="10" customWidth="1"/>
    <col min="6" max="6" width="10.42578125" style="10" customWidth="1"/>
    <col min="7" max="7" width="10.85546875" style="10" customWidth="1"/>
    <col min="8" max="8" width="12.140625" style="10" customWidth="1"/>
    <col min="9" max="9" width="8.7109375" style="8" customWidth="1"/>
    <col min="10" max="19" width="8.7109375" style="8" hidden="1" customWidth="1"/>
    <col min="20" max="20" width="0" style="8" hidden="1" customWidth="1"/>
    <col min="21" max="16384" width="8.7109375" style="8"/>
  </cols>
  <sheetData>
    <row r="2" spans="1:17" ht="18" x14ac:dyDescent="0.25">
      <c r="B2" s="9" t="s">
        <v>27</v>
      </c>
      <c r="D2" s="52" t="s">
        <v>45</v>
      </c>
      <c r="E2" s="53"/>
      <c r="F2" s="53"/>
      <c r="G2" s="53"/>
      <c r="H2" s="54"/>
      <c r="K2" s="8" t="s">
        <v>28</v>
      </c>
      <c r="L2" s="8" t="s">
        <v>31</v>
      </c>
      <c r="M2" s="8" t="s">
        <v>40</v>
      </c>
      <c r="P2" s="12" t="s">
        <v>52</v>
      </c>
      <c r="Q2" s="13" t="s">
        <v>24</v>
      </c>
    </row>
    <row r="3" spans="1:17" ht="18" x14ac:dyDescent="0.25">
      <c r="B3" s="9" t="s">
        <v>65</v>
      </c>
      <c r="D3" s="55" t="s">
        <v>2</v>
      </c>
      <c r="E3" s="56"/>
      <c r="F3" s="56"/>
      <c r="G3" s="56"/>
      <c r="H3" s="54"/>
      <c r="K3" s="8" t="s">
        <v>29</v>
      </c>
      <c r="L3" s="8" t="s">
        <v>30</v>
      </c>
      <c r="M3" s="8" t="s">
        <v>35</v>
      </c>
      <c r="P3" s="12" t="s">
        <v>53</v>
      </c>
      <c r="Q3" s="13" t="s">
        <v>25</v>
      </c>
    </row>
    <row r="4" spans="1:17" ht="18" x14ac:dyDescent="0.25">
      <c r="B4" s="9" t="s">
        <v>66</v>
      </c>
      <c r="D4" s="55" t="s">
        <v>3</v>
      </c>
      <c r="E4" s="56"/>
      <c r="F4" s="56"/>
      <c r="G4" s="56"/>
      <c r="H4" s="54"/>
      <c r="K4" s="8" t="s">
        <v>47</v>
      </c>
      <c r="M4" s="8" t="s">
        <v>41</v>
      </c>
    </row>
    <row r="5" spans="1:17" ht="18" x14ac:dyDescent="0.25">
      <c r="B5" s="9"/>
      <c r="D5" s="55" t="s">
        <v>71</v>
      </c>
      <c r="E5" s="56"/>
      <c r="F5" s="56"/>
      <c r="G5" s="56"/>
      <c r="H5" s="54"/>
      <c r="K5" s="47" t="s">
        <v>59</v>
      </c>
      <c r="M5" s="8" t="s">
        <v>42</v>
      </c>
    </row>
    <row r="6" spans="1:17" ht="15" customHeight="1" x14ac:dyDescent="0.25">
      <c r="A6" s="11"/>
      <c r="B6" s="15"/>
      <c r="D6" s="55" t="s">
        <v>61</v>
      </c>
      <c r="E6" s="56"/>
      <c r="F6" s="56"/>
      <c r="G6" s="56"/>
      <c r="H6" s="54"/>
      <c r="M6" s="8" t="s">
        <v>36</v>
      </c>
    </row>
    <row r="7" spans="1:17" ht="15" x14ac:dyDescent="0.25">
      <c r="A7" s="8" t="s">
        <v>70</v>
      </c>
      <c r="B7" s="34"/>
      <c r="D7" s="55" t="s">
        <v>67</v>
      </c>
      <c r="E7" s="56"/>
      <c r="F7" s="56"/>
      <c r="G7" s="56"/>
      <c r="H7" s="54"/>
      <c r="M7" s="8" t="s">
        <v>43</v>
      </c>
    </row>
    <row r="8" spans="1:17" ht="18" customHeight="1" x14ac:dyDescent="0.2">
      <c r="B8" s="17"/>
      <c r="C8" s="14"/>
      <c r="D8" s="55" t="s">
        <v>64</v>
      </c>
      <c r="E8" s="56"/>
      <c r="F8" s="56"/>
      <c r="G8" s="56"/>
      <c r="H8" s="54"/>
      <c r="M8" s="8" t="s">
        <v>37</v>
      </c>
    </row>
    <row r="9" spans="1:17" ht="18" x14ac:dyDescent="0.25">
      <c r="A9" s="8" t="s">
        <v>50</v>
      </c>
      <c r="B9" s="1"/>
      <c r="C9" s="9"/>
      <c r="D9" s="55" t="s">
        <v>74</v>
      </c>
      <c r="E9" s="56"/>
      <c r="F9" s="56"/>
      <c r="G9" s="56"/>
      <c r="H9" s="54"/>
      <c r="M9" s="8" t="s">
        <v>48</v>
      </c>
    </row>
    <row r="10" spans="1:17" ht="18" x14ac:dyDescent="0.25">
      <c r="A10" s="8" t="s">
        <v>72</v>
      </c>
      <c r="B10" s="2"/>
      <c r="C10" s="9"/>
      <c r="D10" s="55" t="s">
        <v>46</v>
      </c>
      <c r="E10" s="56"/>
      <c r="F10" s="56"/>
      <c r="G10" s="56"/>
      <c r="H10" s="54"/>
      <c r="M10" s="8" t="s">
        <v>49</v>
      </c>
    </row>
    <row r="11" spans="1:17" ht="18" x14ac:dyDescent="0.25">
      <c r="A11" s="8" t="s">
        <v>58</v>
      </c>
      <c r="B11" s="1"/>
      <c r="C11" s="9"/>
      <c r="D11" s="53"/>
      <c r="E11" s="53"/>
      <c r="F11" s="53"/>
      <c r="G11" s="53"/>
      <c r="H11" s="54"/>
      <c r="M11" s="8" t="s">
        <v>44</v>
      </c>
    </row>
    <row r="13" spans="1:17" ht="15.75" x14ac:dyDescent="0.25">
      <c r="A13" s="19" t="s">
        <v>4</v>
      </c>
      <c r="B13" s="20"/>
    </row>
    <row r="14" spans="1:17" s="23" customFormat="1" ht="15" customHeight="1" x14ac:dyDescent="0.25">
      <c r="A14" s="22" t="s">
        <v>21</v>
      </c>
      <c r="B14" s="22" t="s">
        <v>22</v>
      </c>
      <c r="C14" s="21" t="s">
        <v>23</v>
      </c>
      <c r="D14" s="21" t="s">
        <v>39</v>
      </c>
      <c r="E14" s="37" t="s">
        <v>0</v>
      </c>
      <c r="F14" s="21" t="s">
        <v>38</v>
      </c>
      <c r="G14" s="21" t="s">
        <v>1</v>
      </c>
      <c r="H14" s="21" t="s">
        <v>51</v>
      </c>
      <c r="M14" s="8"/>
    </row>
    <row r="15" spans="1:17" ht="15" customHeight="1" x14ac:dyDescent="0.2">
      <c r="A15" s="35" t="s">
        <v>20</v>
      </c>
      <c r="B15" s="36" t="s">
        <v>5</v>
      </c>
      <c r="C15" s="3"/>
      <c r="D15" s="3"/>
      <c r="E15" s="16">
        <f>IF(H15="No",3,"-")</f>
        <v>3</v>
      </c>
      <c r="F15" s="4"/>
      <c r="G15" s="16" t="str">
        <f t="shared" ref="G15:G27" si="0">IF(OR(F15="",E15="-"),"",E15)</f>
        <v/>
      </c>
      <c r="H15" s="5" t="s">
        <v>31</v>
      </c>
      <c r="K15" s="8">
        <f t="shared" ref="K15:K27" si="1">IF(OR(F15=$M$9,F15=$M$10,F15=$M$11),G15,0)</f>
        <v>0</v>
      </c>
    </row>
    <row r="16" spans="1:17" ht="15" customHeight="1" x14ac:dyDescent="0.2">
      <c r="A16" s="35" t="s">
        <v>6</v>
      </c>
      <c r="B16" s="18" t="s">
        <v>68</v>
      </c>
      <c r="C16" s="3"/>
      <c r="D16" s="3"/>
      <c r="E16" s="16">
        <f>IF(H16="No",3,"-")</f>
        <v>3</v>
      </c>
      <c r="F16" s="4"/>
      <c r="G16" s="16" t="str">
        <f t="shared" si="0"/>
        <v/>
      </c>
      <c r="H16" s="5" t="s">
        <v>31</v>
      </c>
      <c r="K16" s="8">
        <f t="shared" si="1"/>
        <v>0</v>
      </c>
    </row>
    <row r="17" spans="1:13" ht="15" customHeight="1" x14ac:dyDescent="0.2">
      <c r="A17" s="24" t="s">
        <v>11</v>
      </c>
      <c r="B17" s="18" t="s">
        <v>57</v>
      </c>
      <c r="C17" s="3"/>
      <c r="D17" s="3"/>
      <c r="E17" s="16">
        <f>IF(H17="No",3,"-")</f>
        <v>3</v>
      </c>
      <c r="F17" s="4"/>
      <c r="G17" s="16" t="str">
        <f t="shared" si="0"/>
        <v/>
      </c>
      <c r="H17" s="5" t="s">
        <v>31</v>
      </c>
      <c r="K17" s="8">
        <f t="shared" si="1"/>
        <v>0</v>
      </c>
    </row>
    <row r="18" spans="1:13" ht="15" customHeight="1" x14ac:dyDescent="0.2">
      <c r="A18" s="24" t="s">
        <v>69</v>
      </c>
      <c r="B18" s="40" t="s">
        <v>32</v>
      </c>
      <c r="C18" s="3"/>
      <c r="D18" s="3"/>
      <c r="E18" s="16">
        <f>IF(H18="No",1,"-")</f>
        <v>1</v>
      </c>
      <c r="F18" s="4"/>
      <c r="G18" s="16" t="str">
        <f t="shared" si="0"/>
        <v/>
      </c>
      <c r="H18" s="5" t="s">
        <v>31</v>
      </c>
      <c r="K18" s="8">
        <f t="shared" si="1"/>
        <v>0</v>
      </c>
    </row>
    <row r="19" spans="1:13" ht="15" customHeight="1" x14ac:dyDescent="0.2">
      <c r="A19" s="25"/>
      <c r="B19" s="41" t="s">
        <v>33</v>
      </c>
      <c r="C19" s="3"/>
      <c r="D19" s="3"/>
      <c r="E19" s="16">
        <f t="shared" ref="E19:E24" si="2">IF(H19="No",1,"-")</f>
        <v>1</v>
      </c>
      <c r="F19" s="4"/>
      <c r="G19" s="16" t="str">
        <f t="shared" si="0"/>
        <v/>
      </c>
      <c r="H19" s="5" t="s">
        <v>31</v>
      </c>
      <c r="K19" s="8">
        <f t="shared" si="1"/>
        <v>0</v>
      </c>
    </row>
    <row r="20" spans="1:13" ht="15" customHeight="1" x14ac:dyDescent="0.2">
      <c r="A20" s="26"/>
      <c r="B20" s="42" t="s">
        <v>34</v>
      </c>
      <c r="C20" s="3"/>
      <c r="D20" s="3"/>
      <c r="E20" s="16">
        <f t="shared" si="2"/>
        <v>1</v>
      </c>
      <c r="F20" s="4"/>
      <c r="G20" s="16" t="str">
        <f t="shared" si="0"/>
        <v/>
      </c>
      <c r="H20" s="5" t="s">
        <v>31</v>
      </c>
      <c r="K20" s="8">
        <f t="shared" si="1"/>
        <v>0</v>
      </c>
    </row>
    <row r="21" spans="1:13" ht="15" customHeight="1" x14ac:dyDescent="0.2">
      <c r="A21" s="25" t="s">
        <v>7</v>
      </c>
      <c r="B21" s="41" t="s">
        <v>8</v>
      </c>
      <c r="C21" s="3"/>
      <c r="D21" s="3"/>
      <c r="E21" s="16">
        <f t="shared" si="2"/>
        <v>1</v>
      </c>
      <c r="F21" s="4"/>
      <c r="G21" s="16" t="str">
        <f t="shared" si="0"/>
        <v/>
      </c>
      <c r="H21" s="5" t="s">
        <v>31</v>
      </c>
      <c r="K21" s="8">
        <f t="shared" si="1"/>
        <v>0</v>
      </c>
    </row>
    <row r="22" spans="1:13" ht="15" customHeight="1" x14ac:dyDescent="0.2">
      <c r="A22" s="25"/>
      <c r="B22" s="41" t="s">
        <v>9</v>
      </c>
      <c r="C22" s="3"/>
      <c r="D22" s="3"/>
      <c r="E22" s="16">
        <f t="shared" si="2"/>
        <v>1</v>
      </c>
      <c r="F22" s="4"/>
      <c r="G22" s="16" t="str">
        <f t="shared" si="0"/>
        <v/>
      </c>
      <c r="H22" s="5" t="s">
        <v>31</v>
      </c>
      <c r="K22" s="8">
        <f t="shared" si="1"/>
        <v>0</v>
      </c>
    </row>
    <row r="23" spans="1:13" ht="15" customHeight="1" x14ac:dyDescent="0.2">
      <c r="A23" s="26"/>
      <c r="B23" s="42" t="s">
        <v>10</v>
      </c>
      <c r="C23" s="3"/>
      <c r="D23" s="3"/>
      <c r="E23" s="16">
        <f t="shared" si="2"/>
        <v>1</v>
      </c>
      <c r="F23" s="4"/>
      <c r="G23" s="16" t="str">
        <f t="shared" si="0"/>
        <v/>
      </c>
      <c r="H23" s="5" t="s">
        <v>31</v>
      </c>
      <c r="K23" s="8">
        <f t="shared" si="1"/>
        <v>0</v>
      </c>
    </row>
    <row r="24" spans="1:13" ht="15" customHeight="1" x14ac:dyDescent="0.2">
      <c r="A24" s="35" t="s">
        <v>12</v>
      </c>
      <c r="B24" s="18" t="s">
        <v>13</v>
      </c>
      <c r="C24" s="3"/>
      <c r="D24" s="3"/>
      <c r="E24" s="16">
        <f t="shared" si="2"/>
        <v>1</v>
      </c>
      <c r="F24" s="3"/>
      <c r="G24" s="16" t="str">
        <f t="shared" si="0"/>
        <v/>
      </c>
      <c r="H24" s="3" t="s">
        <v>31</v>
      </c>
      <c r="K24" s="8">
        <f t="shared" si="1"/>
        <v>0</v>
      </c>
    </row>
    <row r="25" spans="1:13" ht="15" customHeight="1" x14ac:dyDescent="0.2">
      <c r="A25" s="35" t="s">
        <v>14</v>
      </c>
      <c r="B25" s="18" t="s">
        <v>15</v>
      </c>
      <c r="C25" s="3"/>
      <c r="D25" s="3"/>
      <c r="E25" s="16">
        <f>IF(H25="No",3,"-")</f>
        <v>3</v>
      </c>
      <c r="F25" s="3"/>
      <c r="G25" s="16" t="str">
        <f t="shared" si="0"/>
        <v/>
      </c>
      <c r="H25" s="3" t="s">
        <v>31</v>
      </c>
      <c r="K25" s="8">
        <f t="shared" si="1"/>
        <v>0</v>
      </c>
    </row>
    <row r="26" spans="1:13" ht="15" customHeight="1" x14ac:dyDescent="0.2">
      <c r="A26" s="35" t="s">
        <v>16</v>
      </c>
      <c r="B26" s="18" t="s">
        <v>17</v>
      </c>
      <c r="C26" s="3"/>
      <c r="D26" s="3"/>
      <c r="E26" s="16">
        <f>IF(H26="No",3,"-")</f>
        <v>3</v>
      </c>
      <c r="F26" s="3"/>
      <c r="G26" s="16" t="str">
        <f t="shared" si="0"/>
        <v/>
      </c>
      <c r="H26" s="3" t="s">
        <v>31</v>
      </c>
      <c r="K26" s="8">
        <f t="shared" si="1"/>
        <v>0</v>
      </c>
    </row>
    <row r="27" spans="1:13" ht="15" customHeight="1" x14ac:dyDescent="0.2">
      <c r="A27" s="35" t="s">
        <v>18</v>
      </c>
      <c r="B27" s="18" t="s">
        <v>19</v>
      </c>
      <c r="C27" s="3"/>
      <c r="D27" s="3"/>
      <c r="E27" s="16">
        <f>IF(H27="No",3,"-")</f>
        <v>3</v>
      </c>
      <c r="F27" s="3"/>
      <c r="G27" s="16" t="str">
        <f t="shared" si="0"/>
        <v/>
      </c>
      <c r="H27" s="3" t="s">
        <v>31</v>
      </c>
      <c r="K27" s="8">
        <f t="shared" si="1"/>
        <v>0</v>
      </c>
    </row>
    <row r="28" spans="1:13" ht="15" customHeight="1" x14ac:dyDescent="0.2">
      <c r="E28" s="39">
        <f>SUM(E15:E27)</f>
        <v>25</v>
      </c>
      <c r="F28" s="43" t="s">
        <v>26</v>
      </c>
      <c r="G28" s="39">
        <f>SUM(G15:G27)</f>
        <v>0</v>
      </c>
    </row>
    <row r="29" spans="1:13" ht="15" customHeight="1" x14ac:dyDescent="0.2">
      <c r="E29" s="27"/>
      <c r="G29" s="27"/>
    </row>
    <row r="30" spans="1:13" ht="15" customHeight="1" x14ac:dyDescent="0.25">
      <c r="A30" s="19" t="s">
        <v>75</v>
      </c>
      <c r="M30" s="23"/>
    </row>
    <row r="31" spans="1:13" ht="15" customHeight="1" x14ac:dyDescent="0.2">
      <c r="A31" s="47" t="s">
        <v>76</v>
      </c>
      <c r="M31" s="23"/>
    </row>
    <row r="32" spans="1:13" s="23" customFormat="1" ht="15" customHeight="1" x14ac:dyDescent="0.25">
      <c r="A32" s="22" t="s">
        <v>21</v>
      </c>
      <c r="B32" s="22" t="s">
        <v>22</v>
      </c>
      <c r="C32" s="21" t="s">
        <v>23</v>
      </c>
      <c r="D32" s="21" t="s">
        <v>39</v>
      </c>
      <c r="E32" s="21" t="s">
        <v>0</v>
      </c>
      <c r="F32" s="21" t="s">
        <v>38</v>
      </c>
      <c r="G32" s="21" t="s">
        <v>1</v>
      </c>
      <c r="H32" s="21"/>
      <c r="M32" s="8"/>
    </row>
    <row r="33" spans="1:11" ht="15" customHeight="1" x14ac:dyDescent="0.2">
      <c r="A33" s="6"/>
      <c r="B33" s="6"/>
      <c r="C33" s="7"/>
      <c r="D33" s="7"/>
      <c r="E33" s="7"/>
      <c r="F33" s="7"/>
      <c r="G33" s="29" t="str">
        <f t="shared" ref="G33:G45" si="3">IF(OR(F33="",E33="-"),"",E33)</f>
        <v/>
      </c>
      <c r="K33" s="8">
        <f t="shared" ref="K33:K45" si="4">IF(OR(F33=$M$9,F33=$M$10,F33=$M$11),G33,0)</f>
        <v>0</v>
      </c>
    </row>
    <row r="34" spans="1:11" ht="15" customHeight="1" x14ac:dyDescent="0.2">
      <c r="A34" s="6"/>
      <c r="B34" s="6"/>
      <c r="C34" s="7"/>
      <c r="D34" s="7"/>
      <c r="E34" s="7"/>
      <c r="F34" s="7"/>
      <c r="G34" s="29" t="str">
        <f t="shared" si="3"/>
        <v/>
      </c>
      <c r="K34" s="8">
        <f t="shared" si="4"/>
        <v>0</v>
      </c>
    </row>
    <row r="35" spans="1:11" ht="15" customHeight="1" x14ac:dyDescent="0.2">
      <c r="A35" s="6"/>
      <c r="B35" s="6"/>
      <c r="C35" s="7"/>
      <c r="D35" s="7"/>
      <c r="E35" s="7"/>
      <c r="F35" s="7"/>
      <c r="G35" s="29" t="str">
        <f t="shared" si="3"/>
        <v/>
      </c>
      <c r="K35" s="8">
        <f t="shared" si="4"/>
        <v>0</v>
      </c>
    </row>
    <row r="36" spans="1:11" ht="15" customHeight="1" x14ac:dyDescent="0.2">
      <c r="A36" s="6"/>
      <c r="B36" s="6"/>
      <c r="C36" s="7"/>
      <c r="D36" s="7"/>
      <c r="E36" s="7"/>
      <c r="F36" s="7"/>
      <c r="G36" s="29" t="str">
        <f t="shared" si="3"/>
        <v/>
      </c>
      <c r="K36" s="8">
        <f t="shared" si="4"/>
        <v>0</v>
      </c>
    </row>
    <row r="37" spans="1:11" ht="15" customHeight="1" x14ac:dyDescent="0.2">
      <c r="A37" s="6"/>
      <c r="B37" s="6"/>
      <c r="C37" s="7"/>
      <c r="D37" s="7"/>
      <c r="E37" s="7"/>
      <c r="F37" s="7"/>
      <c r="G37" s="29" t="str">
        <f t="shared" si="3"/>
        <v/>
      </c>
      <c r="K37" s="8">
        <f t="shared" si="4"/>
        <v>0</v>
      </c>
    </row>
    <row r="38" spans="1:11" ht="15" customHeight="1" x14ac:dyDescent="0.2">
      <c r="A38" s="6"/>
      <c r="B38" s="6"/>
      <c r="C38" s="7"/>
      <c r="D38" s="7"/>
      <c r="E38" s="7"/>
      <c r="F38" s="7"/>
      <c r="G38" s="29" t="str">
        <f t="shared" si="3"/>
        <v/>
      </c>
      <c r="K38" s="8">
        <f t="shared" si="4"/>
        <v>0</v>
      </c>
    </row>
    <row r="39" spans="1:11" ht="15" customHeight="1" x14ac:dyDescent="0.2">
      <c r="A39" s="6"/>
      <c r="B39" s="6"/>
      <c r="C39" s="7"/>
      <c r="D39" s="7"/>
      <c r="E39" s="7"/>
      <c r="F39" s="7"/>
      <c r="G39" s="29" t="str">
        <f t="shared" si="3"/>
        <v/>
      </c>
      <c r="K39" s="8">
        <f t="shared" si="4"/>
        <v>0</v>
      </c>
    </row>
    <row r="40" spans="1:11" ht="15" customHeight="1" x14ac:dyDescent="0.2">
      <c r="A40" s="6"/>
      <c r="B40" s="6"/>
      <c r="C40" s="7"/>
      <c r="D40" s="7"/>
      <c r="E40" s="7"/>
      <c r="F40" s="7"/>
      <c r="G40" s="29"/>
    </row>
    <row r="41" spans="1:11" ht="15" customHeight="1" x14ac:dyDescent="0.2">
      <c r="A41" s="6"/>
      <c r="B41" s="6"/>
      <c r="C41" s="7"/>
      <c r="D41" s="7"/>
      <c r="E41" s="7"/>
      <c r="F41" s="7"/>
      <c r="G41" s="29"/>
    </row>
    <row r="42" spans="1:11" ht="15" customHeight="1" x14ac:dyDescent="0.2">
      <c r="A42" s="6"/>
      <c r="B42" s="6"/>
      <c r="C42" s="7"/>
      <c r="D42" s="7"/>
      <c r="E42" s="7"/>
      <c r="F42" s="7"/>
      <c r="G42" s="29"/>
    </row>
    <row r="43" spans="1:11" ht="15" customHeight="1" x14ac:dyDescent="0.2">
      <c r="A43" s="6"/>
      <c r="B43" s="6"/>
      <c r="C43" s="7"/>
      <c r="D43" s="7"/>
      <c r="E43" s="7"/>
      <c r="F43" s="7"/>
      <c r="G43" s="29"/>
    </row>
    <row r="44" spans="1:11" ht="15" customHeight="1" x14ac:dyDescent="0.2">
      <c r="A44" s="6"/>
      <c r="B44" s="6"/>
      <c r="C44" s="7"/>
      <c r="D44" s="7"/>
      <c r="E44" s="7"/>
      <c r="F44" s="7"/>
      <c r="G44" s="29"/>
    </row>
    <row r="45" spans="1:11" ht="15" customHeight="1" x14ac:dyDescent="0.2">
      <c r="A45" s="6"/>
      <c r="B45" s="6"/>
      <c r="C45" s="7"/>
      <c r="D45" s="7"/>
      <c r="E45" s="7"/>
      <c r="F45" s="7"/>
      <c r="G45" s="28" t="str">
        <f t="shared" si="3"/>
        <v/>
      </c>
      <c r="K45" s="8">
        <f t="shared" si="4"/>
        <v>0</v>
      </c>
    </row>
    <row r="46" spans="1:11" ht="15" customHeight="1" x14ac:dyDescent="0.2">
      <c r="A46" s="48" t="s">
        <v>60</v>
      </c>
      <c r="B46" s="48" t="s">
        <v>60</v>
      </c>
      <c r="C46" s="49" t="s">
        <v>60</v>
      </c>
      <c r="D46" s="49" t="s">
        <v>60</v>
      </c>
      <c r="E46" s="49" t="s">
        <v>60</v>
      </c>
      <c r="F46" s="43" t="s">
        <v>26</v>
      </c>
      <c r="G46" s="16">
        <f>SUM(G33:G45)</f>
        <v>0</v>
      </c>
    </row>
    <row r="47" spans="1:11" ht="15" customHeight="1" x14ac:dyDescent="0.25">
      <c r="A47" s="22"/>
      <c r="B47" s="20"/>
      <c r="C47" s="8"/>
      <c r="D47" s="51"/>
      <c r="E47" s="8"/>
      <c r="F47" s="8"/>
      <c r="H47" s="8"/>
    </row>
    <row r="48" spans="1:11" ht="15" customHeight="1" x14ac:dyDescent="0.25">
      <c r="A48" s="22"/>
      <c r="B48" s="22"/>
      <c r="C48" s="21"/>
      <c r="D48" s="51"/>
      <c r="E48" s="8"/>
      <c r="F48" s="8"/>
      <c r="H48" s="8"/>
    </row>
    <row r="49" spans="1:13" ht="15" customHeight="1" x14ac:dyDescent="0.25">
      <c r="A49" s="22" t="s">
        <v>73</v>
      </c>
      <c r="E49" s="27"/>
      <c r="G49" s="27"/>
      <c r="H49" s="27"/>
    </row>
    <row r="50" spans="1:13" ht="15" customHeight="1" x14ac:dyDescent="0.25">
      <c r="A50" s="22" t="s">
        <v>21</v>
      </c>
      <c r="B50" s="22" t="s">
        <v>22</v>
      </c>
      <c r="C50" s="21" t="s">
        <v>23</v>
      </c>
      <c r="D50" s="21" t="s">
        <v>39</v>
      </c>
      <c r="E50" s="21" t="s">
        <v>0</v>
      </c>
      <c r="F50" s="21" t="s">
        <v>38</v>
      </c>
      <c r="G50" s="21" t="s">
        <v>1</v>
      </c>
      <c r="H50" s="30"/>
      <c r="K50" s="23"/>
    </row>
    <row r="51" spans="1:13" ht="15" customHeight="1" x14ac:dyDescent="0.2">
      <c r="A51" s="32"/>
      <c r="B51" s="18" t="str">
        <f t="shared" ref="B51:B56" si="5">IF(A51="","",(VLOOKUP(A51,$P$2:$Q$3,2,FALSE)))</f>
        <v/>
      </c>
      <c r="C51" s="33"/>
      <c r="D51" s="33"/>
      <c r="E51" s="3"/>
      <c r="F51" s="3"/>
      <c r="G51" s="28" t="str">
        <f t="shared" ref="G51:G56" si="6">IF(OR(F51="",E51="-"),"",E51)</f>
        <v/>
      </c>
      <c r="H51" s="31"/>
      <c r="K51" s="8">
        <f t="shared" ref="K51:K56" si="7">IF(OR(F51=$M$9,F51=$M$10,F51=$M$11),G51,0)</f>
        <v>0</v>
      </c>
    </row>
    <row r="52" spans="1:13" ht="15" customHeight="1" x14ac:dyDescent="0.2">
      <c r="A52" s="32"/>
      <c r="B52" s="18" t="str">
        <f t="shared" si="5"/>
        <v/>
      </c>
      <c r="C52" s="33"/>
      <c r="D52" s="33"/>
      <c r="E52" s="3"/>
      <c r="F52" s="3"/>
      <c r="G52" s="28" t="str">
        <f t="shared" si="6"/>
        <v/>
      </c>
      <c r="H52" s="31"/>
      <c r="K52" s="8">
        <f t="shared" si="7"/>
        <v>0</v>
      </c>
    </row>
    <row r="53" spans="1:13" ht="15" customHeight="1" x14ac:dyDescent="0.2">
      <c r="A53" s="32"/>
      <c r="B53" s="18" t="str">
        <f t="shared" si="5"/>
        <v/>
      </c>
      <c r="C53" s="33"/>
      <c r="D53" s="33"/>
      <c r="E53" s="3"/>
      <c r="F53" s="3"/>
      <c r="G53" s="28" t="str">
        <f t="shared" si="6"/>
        <v/>
      </c>
      <c r="H53" s="31"/>
      <c r="K53" s="8">
        <f t="shared" si="7"/>
        <v>0</v>
      </c>
    </row>
    <row r="54" spans="1:13" ht="15" customHeight="1" x14ac:dyDescent="0.2">
      <c r="A54" s="32"/>
      <c r="B54" s="18" t="str">
        <f t="shared" si="5"/>
        <v/>
      </c>
      <c r="C54" s="33"/>
      <c r="D54" s="33"/>
      <c r="E54" s="3"/>
      <c r="F54" s="3"/>
      <c r="G54" s="28" t="str">
        <f t="shared" si="6"/>
        <v/>
      </c>
      <c r="H54" s="31"/>
      <c r="K54" s="8">
        <f t="shared" si="7"/>
        <v>0</v>
      </c>
    </row>
    <row r="55" spans="1:13" ht="15" customHeight="1" x14ac:dyDescent="0.2">
      <c r="A55" s="32"/>
      <c r="B55" s="18" t="str">
        <f t="shared" si="5"/>
        <v/>
      </c>
      <c r="C55" s="33"/>
      <c r="D55" s="33"/>
      <c r="E55" s="3"/>
      <c r="F55" s="3"/>
      <c r="G55" s="28" t="str">
        <f t="shared" si="6"/>
        <v/>
      </c>
      <c r="H55" s="31"/>
      <c r="K55" s="8">
        <f t="shared" si="7"/>
        <v>0</v>
      </c>
    </row>
    <row r="56" spans="1:13" ht="15" customHeight="1" x14ac:dyDescent="0.2">
      <c r="A56" s="32"/>
      <c r="B56" s="18" t="str">
        <f t="shared" si="5"/>
        <v/>
      </c>
      <c r="C56" s="33"/>
      <c r="D56" s="33"/>
      <c r="E56" s="3"/>
      <c r="F56" s="3"/>
      <c r="G56" s="28" t="str">
        <f t="shared" si="6"/>
        <v/>
      </c>
      <c r="H56" s="31"/>
      <c r="K56" s="8">
        <f t="shared" si="7"/>
        <v>0</v>
      </c>
    </row>
    <row r="57" spans="1:13" ht="15" customHeight="1" x14ac:dyDescent="0.2">
      <c r="A57" s="20"/>
      <c r="E57" s="46" t="s">
        <v>56</v>
      </c>
      <c r="G57" s="16">
        <f>SUM(G51:G56)</f>
        <v>0</v>
      </c>
      <c r="H57" s="31"/>
    </row>
    <row r="58" spans="1:13" ht="15" customHeight="1" x14ac:dyDescent="0.2">
      <c r="H58" s="31"/>
    </row>
    <row r="59" spans="1:13" ht="15" customHeight="1" x14ac:dyDescent="0.2">
      <c r="C59" s="38" t="s">
        <v>54</v>
      </c>
      <c r="D59" s="45" t="s">
        <v>55</v>
      </c>
      <c r="E59" s="44"/>
      <c r="G59" s="50">
        <f>SUM(G28+G46+G57)</f>
        <v>0</v>
      </c>
      <c r="H59" s="31"/>
      <c r="K59" s="8">
        <f>SUM(K15:K27,K33:K45,K51:K56)</f>
        <v>0</v>
      </c>
    </row>
    <row r="60" spans="1:13" ht="15" customHeight="1" x14ac:dyDescent="0.2">
      <c r="G60" s="27"/>
      <c r="H60" s="31"/>
    </row>
    <row r="61" spans="1:13" ht="15" customHeight="1" x14ac:dyDescent="0.2">
      <c r="A61" s="20" t="s">
        <v>62</v>
      </c>
      <c r="B61" s="20"/>
      <c r="C61" s="15"/>
      <c r="D61" s="15"/>
      <c r="E61" s="15"/>
    </row>
    <row r="62" spans="1:13" ht="15" customHeight="1" x14ac:dyDescent="0.2">
      <c r="M62" s="23"/>
    </row>
    <row r="63" spans="1:13" ht="15" customHeight="1" x14ac:dyDescent="0.2"/>
    <row r="64" spans="1:13" ht="15" customHeight="1" x14ac:dyDescent="0.2">
      <c r="A64" s="20" t="s">
        <v>63</v>
      </c>
      <c r="B64" s="20"/>
      <c r="C64" s="15"/>
      <c r="D64" s="15"/>
      <c r="E64" s="15"/>
    </row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1" ht="15" customHeight="1" x14ac:dyDescent="0.2"/>
  </sheetData>
  <phoneticPr fontId="3" type="noConversion"/>
  <conditionalFormatting sqref="A51:A56 B7 A33:F46 F15:F27 B9:B11 C15:D27 C51:F56">
    <cfRule type="cellIs" dxfId="13" priority="26" stopIfTrue="1" operator="equal">
      <formula>""</formula>
    </cfRule>
  </conditionalFormatting>
  <conditionalFormatting sqref="C15:G15">
    <cfRule type="expression" dxfId="12" priority="16" stopIfTrue="1">
      <formula>$H$15="Yes"</formula>
    </cfRule>
  </conditionalFormatting>
  <conditionalFormatting sqref="C16:G16">
    <cfRule type="expression" dxfId="11" priority="15" stopIfTrue="1">
      <formula>$H$16="Yes"</formula>
    </cfRule>
  </conditionalFormatting>
  <conditionalFormatting sqref="C17:G17">
    <cfRule type="expression" dxfId="10" priority="14" stopIfTrue="1">
      <formula>$H$17="Yes"</formula>
    </cfRule>
  </conditionalFormatting>
  <conditionalFormatting sqref="C18:G18">
    <cfRule type="expression" dxfId="9" priority="13" stopIfTrue="1">
      <formula>$H$18="Yes"</formula>
    </cfRule>
  </conditionalFormatting>
  <conditionalFormatting sqref="C19:G19">
    <cfRule type="expression" dxfId="8" priority="12" stopIfTrue="1">
      <formula>$H$19="Yes"</formula>
    </cfRule>
  </conditionalFormatting>
  <conditionalFormatting sqref="C20:G20">
    <cfRule type="expression" dxfId="7" priority="11" stopIfTrue="1">
      <formula>$H$20="Yes"</formula>
    </cfRule>
  </conditionalFormatting>
  <conditionalFormatting sqref="C21:G21">
    <cfRule type="expression" dxfId="6" priority="10" stopIfTrue="1">
      <formula>$H$21="Yes"</formula>
    </cfRule>
  </conditionalFormatting>
  <conditionalFormatting sqref="C22:G22">
    <cfRule type="expression" dxfId="5" priority="9" stopIfTrue="1">
      <formula>$H$22="Yes"</formula>
    </cfRule>
  </conditionalFormatting>
  <conditionalFormatting sqref="C23:G23">
    <cfRule type="expression" dxfId="4" priority="8" stopIfTrue="1">
      <formula>$H$23="Yes"</formula>
    </cfRule>
  </conditionalFormatting>
  <conditionalFormatting sqref="C24:G24">
    <cfRule type="expression" dxfId="3" priority="7" stopIfTrue="1">
      <formula>$H$24="Yes"</formula>
    </cfRule>
  </conditionalFormatting>
  <conditionalFormatting sqref="C25:G25">
    <cfRule type="expression" dxfId="2" priority="6" stopIfTrue="1">
      <formula>$H$25="Yes"</formula>
    </cfRule>
  </conditionalFormatting>
  <conditionalFormatting sqref="C26:G26">
    <cfRule type="expression" dxfId="1" priority="5" stopIfTrue="1">
      <formula>$H$26="Yes"</formula>
    </cfRule>
  </conditionalFormatting>
  <conditionalFormatting sqref="C27:G27">
    <cfRule type="expression" dxfId="0" priority="4" stopIfTrue="1">
      <formula>$H$27="Yes"</formula>
    </cfRule>
  </conditionalFormatting>
  <dataValidations count="6">
    <dataValidation type="list" allowBlank="1" showInputMessage="1" showErrorMessage="1" sqref="C51:C56 C33:C45" xr:uid="{00000000-0002-0000-0000-000000000000}">
      <formula1>$K$1:$K$4</formula1>
    </dataValidation>
    <dataValidation type="list" allowBlank="1" showInputMessage="1" showErrorMessage="1" sqref="A51:A56" xr:uid="{00000000-0002-0000-0000-000001000000}">
      <formula1>$P$1:$P$3</formula1>
    </dataValidation>
    <dataValidation type="list" allowBlank="1" showInputMessage="1" showErrorMessage="1" sqref="H15:H27" xr:uid="{00000000-0002-0000-0000-000002000000}">
      <formula1>$L$2:$L$3</formula1>
    </dataValidation>
    <dataValidation type="list" allowBlank="1" showInputMessage="1" showErrorMessage="1" sqref="F33:F46 F15:F27" xr:uid="{00000000-0002-0000-0000-000003000000}">
      <formula1>$M$1:$M$11</formula1>
    </dataValidation>
    <dataValidation type="list" allowBlank="1" showInputMessage="1" showErrorMessage="1" sqref="C15:C27" xr:uid="{00000000-0002-0000-0000-000004000000}">
      <formula1>$K$1:$K$5</formula1>
    </dataValidation>
    <dataValidation type="list" allowBlank="1" showInputMessage="1" showErrorMessage="1" sqref="F51:F56" xr:uid="{00000000-0002-0000-0000-000005000000}">
      <formula1>"In Progress, Satisfactory"</formula1>
    </dataValidation>
  </dataValidations>
  <printOptions horizontalCentered="1"/>
  <pageMargins left="0.25" right="0.25" top="0.75" bottom="0.75" header="0.3" footer="0.3"/>
  <pageSetup scale="7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22633A2F82194E8FFCCDE294203705" ma:contentTypeVersion="14" ma:contentTypeDescription="Create a new document." ma:contentTypeScope="" ma:versionID="cc8dd9920696a78887611750fefd28fa">
  <xsd:schema xmlns:xsd="http://www.w3.org/2001/XMLSchema" xmlns:xs="http://www.w3.org/2001/XMLSchema" xmlns:p="http://schemas.microsoft.com/office/2006/metadata/properties" xmlns:ns3="743a4f29-ab5d-4899-b6b1-cd79422c4a00" xmlns:ns4="4af11c55-58ef-49e5-8dbf-d1561c9988bc" targetNamespace="http://schemas.microsoft.com/office/2006/metadata/properties" ma:root="true" ma:fieldsID="60ec6d65ec43d317d15797d4885446d9" ns3:_="" ns4:_="">
    <xsd:import namespace="743a4f29-ab5d-4899-b6b1-cd79422c4a00"/>
    <xsd:import namespace="4af11c55-58ef-49e5-8dbf-d1561c9988b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3a4f29-ab5d-4899-b6b1-cd79422c4a0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11c55-58ef-49e5-8dbf-d1561c9988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af11c55-58ef-49e5-8dbf-d1561c9988bc" xsi:nil="true"/>
  </documentManagement>
</p:properties>
</file>

<file path=customXml/itemProps1.xml><?xml version="1.0" encoding="utf-8"?>
<ds:datastoreItem xmlns:ds="http://schemas.openxmlformats.org/officeDocument/2006/customXml" ds:itemID="{C600D807-6AAB-4793-9734-79238E64AF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3a4f29-ab5d-4899-b6b1-cd79422c4a00"/>
    <ds:schemaRef ds:uri="4af11c55-58ef-49e5-8dbf-d1561c9988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8E71D7-44F3-465E-9388-AD928EE423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EB8F7D-2CA0-49AE-AC4A-77E6575EF1C6}">
  <ds:schemaRefs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4af11c55-58ef-49e5-8dbf-d1561c9988bc"/>
    <ds:schemaRef ds:uri="http://purl.org/dc/terms/"/>
    <ds:schemaRef ds:uri="http://schemas.openxmlformats.org/package/2006/metadata/core-properties"/>
    <ds:schemaRef ds:uri="743a4f29-ab5d-4899-b6b1-cd79422c4a00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Diane St. Germain</cp:lastModifiedBy>
  <cp:lastPrinted>2025-02-18T16:36:09Z</cp:lastPrinted>
  <dcterms:created xsi:type="dcterms:W3CDTF">2003-11-07T17:17:59Z</dcterms:created>
  <dcterms:modified xsi:type="dcterms:W3CDTF">2025-02-18T16:36:33Z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0x010100D822633A2F82194E8FFCCDE294203705</vt:lpwstr>
  </property>
</Properties>
</file>